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школа65\Desktop\"/>
    </mc:Choice>
  </mc:AlternateContent>
  <xr:revisionPtr revIDLastSave="0" documentId="8_{B6CA5B12-5D1A-4472-B796-257C407FFF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1 кл" sheetId="1" r:id="rId1"/>
    <sheet name="9 к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" i="1" l="1"/>
  <c r="U9" i="1" l="1"/>
  <c r="AC9" i="1" s="1"/>
  <c r="W10" i="2"/>
  <c r="U10" i="2"/>
  <c r="P10" i="2"/>
  <c r="V10" i="2" s="1"/>
  <c r="O10" i="2" l="1"/>
  <c r="F9" i="1" l="1"/>
  <c r="T9" i="1" l="1"/>
  <c r="R9" i="1"/>
  <c r="O9" i="1"/>
  <c r="K9" i="1"/>
  <c r="H9" i="1"/>
  <c r="M10" i="2"/>
  <c r="J10" i="2"/>
  <c r="Z9" i="1"/>
</calcChain>
</file>

<file path=xl/sharedStrings.xml><?xml version="1.0" encoding="utf-8"?>
<sst xmlns="http://schemas.openxmlformats.org/spreadsheetml/2006/main" count="74" uniqueCount="49">
  <si>
    <t>РБ</t>
  </si>
  <si>
    <t>,</t>
  </si>
  <si>
    <t>%</t>
  </si>
  <si>
    <t>№</t>
  </si>
  <si>
    <t>Поступили в учреждения  среднего профессиионального образования (СПО)</t>
  </si>
  <si>
    <t>Кол-во</t>
  </si>
  <si>
    <t>В ВУЗы</t>
  </si>
  <si>
    <t xml:space="preserve">Всего </t>
  </si>
  <si>
    <t>Поступили в ВУЗы</t>
  </si>
  <si>
    <t>Не работают, не учатся</t>
  </si>
  <si>
    <t>Работают, но не учатся</t>
  </si>
  <si>
    <t>Общий выпуск (кол-во)</t>
  </si>
  <si>
    <t>Из них с ОВЗ ( кол-во)</t>
  </si>
  <si>
    <t>Общий выпуск ( кол-во)</t>
  </si>
  <si>
    <t xml:space="preserve">в учреждения СПО РБ </t>
  </si>
  <si>
    <t>Всего ( кол-во) постпилив в ВУЗы и СПО</t>
  </si>
  <si>
    <t>Не поступили в учреждения СПО (кол-во)</t>
  </si>
  <si>
    <t xml:space="preserve">Не поступили в ВУЗы, в учреждения СПО </t>
  </si>
  <si>
    <t>в учрежденияСПО других регионов</t>
  </si>
  <si>
    <t>в учреждения СПО др. регионов</t>
  </si>
  <si>
    <t>Служба в армии ( кол-во)</t>
  </si>
  <si>
    <t>Поступили в  учреждения СПО</t>
  </si>
  <si>
    <t>% поступления в ВУЗы и СПО</t>
  </si>
  <si>
    <t>Из низ обучающихся с ОВЗ ( кол-во)</t>
  </si>
  <si>
    <t>Не работают, не учатся ( кол-во)</t>
  </si>
  <si>
    <t>Работают, но не учатся ( кол-во)</t>
  </si>
  <si>
    <t>В ВУЗы РБ</t>
  </si>
  <si>
    <t>Другие (подг. курсы, водит курсы, слушатели) кол-во</t>
  </si>
  <si>
    <t>др. регионов</t>
  </si>
  <si>
    <t>Всего(кол-во)</t>
  </si>
  <si>
    <t>Всего ( кол-во)</t>
  </si>
  <si>
    <t>Служба в армии</t>
  </si>
  <si>
    <t>Всего (кол-во)</t>
  </si>
  <si>
    <t>оставлены на повторное обучение</t>
  </si>
  <si>
    <t>продолжают обучаться  в 10 классахв своей школе ( кол-во)</t>
  </si>
  <si>
    <t>продолжают обучаться  в 10 классах в другой школе ( кол-во)</t>
  </si>
  <si>
    <t>ОО</t>
  </si>
  <si>
    <t>Сведения о поступлении выпускников 11 классов Республики Бурятия в 2021 году</t>
  </si>
  <si>
    <t>доля выпускников 11 класса, поступивших в вузы своего региона, от общего числа в регионе выпускников 11 класса, поступивших в вузы.</t>
  </si>
  <si>
    <t xml:space="preserve">кол-во </t>
  </si>
  <si>
    <t>кол-во выпускников получивших медали " За особые успехи в учении"</t>
  </si>
  <si>
    <t>*Доля выпускников 11-х классов, получивших медаль «За особые успехи в учении», которые набрали по 1 из предметов ЕГЭ менее 70 баллов, в общей численности выпускников 11-х классов, получивших медаль «За особые успехи в учении», %</t>
  </si>
  <si>
    <t>доля выпускников 9 классов, принятых на обучение в ОО СПО РБ(по программам на базе основного общего образования), к доле выпускников 9 классов муниципалитета, не продолживших обучение в 10 классе (кол-во)</t>
  </si>
  <si>
    <t>6+13+20+24=2</t>
  </si>
  <si>
    <t>МАОУ "СОШ № 65 г. Улан-Удэ имени Г.С.Асеева"</t>
  </si>
  <si>
    <t>МАОУ СОШ №65</t>
  </si>
  <si>
    <t>Сведения о поступлении выпускников 9 классов по Республике Бурятия в 2022 году</t>
  </si>
  <si>
    <t>Директор МАОУ "СОШ № 65 г. Улан-Удэ имени Г.С.Асеева":                                                                                                /Якушевич Н.А./</t>
  </si>
  <si>
    <t>Бурятия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</si>
</sst>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FF"/>
        <bgColor rgb="FFE36C09"/>
      </patternFill>
    </fill>
    <fill>
      <patternFill patternType="solid">
        <fgColor rgb="FFFFFFFF"/>
      </patternFill>
    </fill>
    <fill>
      <patternFill patternType="solid">
        <fgColor rgb="FFFFFFFF"/>
        <bgColor rgb="FF8DB3E2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textRotation="255" wrapText="1"/>
    </xf>
    <xf numFmtId="0" fontId="3" fillId="4" borderId="4" xfId="0" applyFont="1" applyFill="1" applyBorder="1" applyAlignment="1">
      <alignment horizontal="center" vertical="top" textRotation="255"/>
    </xf>
    <xf numFmtId="0" fontId="3" fillId="4" borderId="3" xfId="0" applyFont="1" applyFill="1" applyBorder="1" applyAlignment="1">
      <alignment horizontal="center" vertical="top" textRotation="255" wrapText="1"/>
    </xf>
    <xf numFmtId="0" fontId="3" fillId="4" borderId="4" xfId="0" applyFont="1" applyFill="1" applyBorder="1" applyAlignment="1">
      <alignment vertical="top" textRotation="255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vertical="top" textRotation="255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6" borderId="4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textRotation="255" wrapText="1"/>
    </xf>
    <xf numFmtId="0" fontId="3" fillId="4" borderId="7" xfId="0" applyFont="1" applyFill="1" applyBorder="1" applyAlignment="1">
      <alignment horizontal="center" vertical="top" textRotation="255" wrapText="1"/>
    </xf>
    <xf numFmtId="0" fontId="3" fillId="5" borderId="7" xfId="0" applyFont="1" applyFill="1" applyBorder="1" applyAlignment="1">
      <alignment horizontal="center" vertical="top" textRotation="255" wrapText="1"/>
    </xf>
    <xf numFmtId="0" fontId="3" fillId="5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textRotation="255" wrapText="1"/>
    </xf>
    <xf numFmtId="0" fontId="3" fillId="4" borderId="4" xfId="0" applyFont="1" applyFill="1" applyBorder="1" applyAlignment="1">
      <alignment horizontal="center" vertical="top" textRotation="255"/>
    </xf>
    <xf numFmtId="0" fontId="3" fillId="4" borderId="3" xfId="0" applyFont="1" applyFill="1" applyBorder="1" applyAlignment="1">
      <alignment horizontal="center" vertical="top" textRotation="255" wrapText="1"/>
    </xf>
    <xf numFmtId="0" fontId="3" fillId="4" borderId="4" xfId="0" applyFont="1" applyFill="1" applyBorder="1" applyAlignment="1">
      <alignment vertical="top" textRotation="255" wrapText="1"/>
    </xf>
    <xf numFmtId="0" fontId="6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3" fillId="4" borderId="14" xfId="0" applyFont="1" applyFill="1" applyBorder="1" applyAlignment="1">
      <alignment vertical="top" textRotation="255" wrapText="1"/>
    </xf>
    <xf numFmtId="0" fontId="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0" fillId="8" borderId="0" xfId="0" applyFont="1" applyFill="1" applyAlignment="1"/>
    <xf numFmtId="0" fontId="3" fillId="8" borderId="7" xfId="0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6" fillId="10" borderId="7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8" fillId="0" borderId="0" xfId="0" applyFont="1" applyAlignment="1"/>
    <xf numFmtId="0" fontId="6" fillId="11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0" xfId="0" applyFont="1" applyFill="1" applyAlignment="1"/>
    <xf numFmtId="0" fontId="3" fillId="7" borderId="7" xfId="0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center"/>
    </xf>
    <xf numFmtId="1" fontId="6" fillId="8" borderId="7" xfId="0" applyNumberFormat="1" applyFont="1" applyFill="1" applyBorder="1" applyAlignment="1">
      <alignment horizontal="center" vertical="center"/>
    </xf>
    <xf numFmtId="2" fontId="6" fillId="8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" fillId="7" borderId="0" xfId="0" applyFont="1" applyFill="1" applyAlignment="1"/>
    <xf numFmtId="0" fontId="3" fillId="12" borderId="7" xfId="0" applyFont="1" applyFill="1" applyBorder="1" applyAlignment="1">
      <alignment horizontal="center" vertical="top" textRotation="255" wrapText="1"/>
    </xf>
    <xf numFmtId="2" fontId="3" fillId="8" borderId="7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2" fontId="3" fillId="8" borderId="7" xfId="0" applyNumberFormat="1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textRotation="255" wrapText="1"/>
    </xf>
    <xf numFmtId="0" fontId="3" fillId="13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left"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9" xfId="0" applyFont="1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 textRotation="90" wrapText="1"/>
    </xf>
    <xf numFmtId="0" fontId="9" fillId="0" borderId="11" xfId="0" applyFont="1" applyBorder="1" applyAlignment="1">
      <alignment horizontal="center" textRotation="90" wrapText="1"/>
    </xf>
    <xf numFmtId="0" fontId="9" fillId="0" borderId="0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 textRotation="90" wrapText="1"/>
    </xf>
    <xf numFmtId="0" fontId="9" fillId="7" borderId="0" xfId="0" applyFont="1" applyFill="1" applyBorder="1" applyAlignment="1">
      <alignment horizontal="center" textRotation="90" wrapText="1"/>
    </xf>
    <xf numFmtId="0" fontId="9" fillId="7" borderId="13" xfId="0" applyFont="1" applyFill="1" applyBorder="1" applyAlignment="1">
      <alignment horizont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/>
    <xf numFmtId="0" fontId="3" fillId="0" borderId="7" xfId="0" applyFont="1" applyBorder="1" applyAlignment="1">
      <alignment horizontal="center" textRotation="90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8" xfId="0" applyFont="1" applyBorder="1" applyAlignment="1"/>
    <xf numFmtId="0" fontId="3" fillId="0" borderId="15" xfId="0" applyFont="1" applyBorder="1" applyAlignment="1"/>
    <xf numFmtId="0" fontId="3" fillId="0" borderId="5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8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5DD7D38C-D291-4503-B871-814C7B6FC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1 кл">
    <pageSetUpPr fitToPage="1"/>
  </sheetPr>
  <dimension ref="A1:AD953"/>
  <sheetViews>
    <sheetView tabSelected="1" zoomScale="96" zoomScaleNormal="96" zoomScaleSheetLayoutView="75" workbookViewId="0">
      <pane xSplit="12" ySplit="6" topLeftCell="M172" activePane="bottomRight" state="frozen"/>
      <selection pane="topRight" activeCell="M1" sqref="M1"/>
      <selection pane="bottomLeft" activeCell="A7" sqref="A7"/>
      <selection pane="bottomRight" activeCell="C4" sqref="C4:C7"/>
    </sheetView>
  </sheetViews>
  <sheetFormatPr defaultColWidth="14.453125" defaultRowHeight="15" customHeight="1" x14ac:dyDescent="0.35"/>
  <cols>
    <col min="1" max="1" width="6.36328125" hidden="1" customWidth="1"/>
    <col min="2" max="2" width="18.6328125" customWidth="1"/>
    <col min="3" max="3" width="9.453125" style="55" customWidth="1"/>
    <col min="4" max="5" width="8.453125" customWidth="1"/>
    <col min="6" max="6" width="12.36328125" customWidth="1"/>
    <col min="7" max="7" width="9.08984375" customWidth="1"/>
    <col min="8" max="8" width="14.54296875" customWidth="1"/>
    <col min="9" max="9" width="11.36328125" customWidth="1"/>
    <col min="10" max="10" width="7.36328125" customWidth="1"/>
    <col min="11" max="11" width="18" customWidth="1"/>
    <col min="12" max="12" width="8.08984375" customWidth="1"/>
    <col min="13" max="13" width="11.54296875" customWidth="1"/>
    <col min="14" max="14" width="10.08984375" customWidth="1"/>
    <col min="15" max="15" width="9.08984375" customWidth="1"/>
    <col min="16" max="16" width="12.08984375" customWidth="1"/>
    <col min="17" max="17" width="6.453125" customWidth="1"/>
    <col min="18" max="18" width="10.36328125" customWidth="1"/>
    <col min="19" max="19" width="6.90625" customWidth="1"/>
    <col min="20" max="20" width="10.36328125" customWidth="1"/>
    <col min="21" max="21" width="8.08984375" customWidth="1"/>
    <col min="22" max="23" width="6" customWidth="1"/>
    <col min="24" max="24" width="5.90625" customWidth="1"/>
    <col min="25" max="25" width="8.90625" customWidth="1"/>
    <col min="26" max="26" width="8.6328125" customWidth="1"/>
    <col min="27" max="27" width="8.6328125" style="55" customWidth="1"/>
    <col min="28" max="28" width="10.6328125" customWidth="1"/>
    <col min="29" max="29" width="7.08984375" style="55" customWidth="1"/>
    <col min="30" max="30" width="7.453125" customWidth="1"/>
  </cols>
  <sheetData>
    <row r="1" spans="1:30" ht="15.5" x14ac:dyDescent="0.35">
      <c r="A1" s="2" t="s">
        <v>1</v>
      </c>
      <c r="B1" s="6"/>
      <c r="C1" s="6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30" ht="15.5" x14ac:dyDescent="0.35">
      <c r="A2" s="2"/>
      <c r="B2" s="6"/>
      <c r="C2" s="62"/>
      <c r="D2" s="5" t="s">
        <v>37</v>
      </c>
      <c r="E2" s="5"/>
      <c r="F2" s="5"/>
      <c r="G2" s="5"/>
      <c r="H2" s="5"/>
      <c r="I2" s="5"/>
      <c r="J2" s="83" t="s">
        <v>48</v>
      </c>
      <c r="K2" s="8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0" ht="32" x14ac:dyDescent="0.35">
      <c r="A3" s="2"/>
      <c r="B3" s="22">
        <v>1</v>
      </c>
      <c r="C3" s="63">
        <v>2</v>
      </c>
      <c r="D3" s="24">
        <v>3</v>
      </c>
      <c r="E3" s="23">
        <v>4</v>
      </c>
      <c r="F3" s="24">
        <v>5</v>
      </c>
      <c r="G3" s="24">
        <v>6</v>
      </c>
      <c r="H3" s="24">
        <v>7</v>
      </c>
      <c r="I3" s="24">
        <v>8</v>
      </c>
      <c r="J3" s="25">
        <v>9</v>
      </c>
      <c r="K3" s="24">
        <v>10</v>
      </c>
      <c r="L3" s="26">
        <v>11</v>
      </c>
      <c r="M3" s="27">
        <v>12</v>
      </c>
      <c r="N3" s="27">
        <v>13</v>
      </c>
      <c r="O3" s="27">
        <v>14</v>
      </c>
      <c r="P3" s="27">
        <v>15</v>
      </c>
      <c r="Q3" s="26">
        <v>16</v>
      </c>
      <c r="R3" s="27">
        <v>17</v>
      </c>
      <c r="S3" s="26">
        <v>18</v>
      </c>
      <c r="T3" s="27">
        <v>19</v>
      </c>
      <c r="U3" s="28">
        <v>20</v>
      </c>
      <c r="V3" s="27">
        <v>21</v>
      </c>
      <c r="W3" s="27">
        <v>22</v>
      </c>
      <c r="X3" s="27">
        <v>23</v>
      </c>
      <c r="Y3" s="28">
        <v>24</v>
      </c>
      <c r="Z3" s="46">
        <v>25</v>
      </c>
      <c r="AA3" s="56">
        <v>26</v>
      </c>
      <c r="AB3" s="46">
        <v>27</v>
      </c>
    </row>
    <row r="4" spans="1:30" ht="54.75" customHeight="1" x14ac:dyDescent="0.35">
      <c r="A4" s="72" t="s">
        <v>3</v>
      </c>
      <c r="B4" s="72" t="s">
        <v>36</v>
      </c>
      <c r="C4" s="70" t="s">
        <v>11</v>
      </c>
      <c r="D4" s="74" t="s">
        <v>23</v>
      </c>
      <c r="E4" s="74" t="s">
        <v>15</v>
      </c>
      <c r="F4" s="74" t="s">
        <v>22</v>
      </c>
      <c r="G4" s="75" t="s">
        <v>8</v>
      </c>
      <c r="H4" s="76"/>
      <c r="I4" s="76"/>
      <c r="J4" s="76"/>
      <c r="K4" s="76"/>
      <c r="L4" s="76"/>
      <c r="M4" s="77"/>
      <c r="N4" s="75" t="s">
        <v>4</v>
      </c>
      <c r="O4" s="76"/>
      <c r="P4" s="76"/>
      <c r="Q4" s="76"/>
      <c r="R4" s="76"/>
      <c r="S4" s="76"/>
      <c r="T4" s="77"/>
      <c r="U4" s="75" t="s">
        <v>17</v>
      </c>
      <c r="V4" s="76"/>
      <c r="W4" s="76"/>
      <c r="X4" s="77"/>
      <c r="Y4" s="90" t="s">
        <v>27</v>
      </c>
      <c r="Z4" s="84" t="s">
        <v>38</v>
      </c>
      <c r="AA4" s="88" t="s">
        <v>40</v>
      </c>
      <c r="AB4" s="86" t="s">
        <v>41</v>
      </c>
    </row>
    <row r="5" spans="1:30" ht="48.75" customHeight="1" x14ac:dyDescent="0.35">
      <c r="A5" s="73"/>
      <c r="B5" s="73"/>
      <c r="C5" s="71"/>
      <c r="D5" s="73"/>
      <c r="E5" s="73"/>
      <c r="F5" s="73"/>
      <c r="G5" s="74" t="s">
        <v>32</v>
      </c>
      <c r="H5" s="74" t="s">
        <v>2</v>
      </c>
      <c r="I5" s="74" t="s">
        <v>12</v>
      </c>
      <c r="J5" s="78" t="s">
        <v>26</v>
      </c>
      <c r="K5" s="79"/>
      <c r="L5" s="75" t="s">
        <v>6</v>
      </c>
      <c r="M5" s="77"/>
      <c r="N5" s="74" t="s">
        <v>32</v>
      </c>
      <c r="O5" s="74" t="s">
        <v>2</v>
      </c>
      <c r="P5" s="74" t="s">
        <v>12</v>
      </c>
      <c r="Q5" s="78" t="s">
        <v>0</v>
      </c>
      <c r="R5" s="79"/>
      <c r="S5" s="78" t="s">
        <v>19</v>
      </c>
      <c r="T5" s="79"/>
      <c r="U5" s="74" t="s">
        <v>30</v>
      </c>
      <c r="V5" s="74" t="s">
        <v>20</v>
      </c>
      <c r="W5" s="74" t="s">
        <v>25</v>
      </c>
      <c r="X5" s="74" t="s">
        <v>24</v>
      </c>
      <c r="Y5" s="91"/>
      <c r="Z5" s="84"/>
      <c r="AA5" s="88"/>
      <c r="AB5" s="86"/>
    </row>
    <row r="6" spans="1:30" ht="48.75" customHeight="1" x14ac:dyDescent="0.35">
      <c r="A6" s="73"/>
      <c r="B6" s="73"/>
      <c r="C6" s="71"/>
      <c r="D6" s="73"/>
      <c r="E6" s="73"/>
      <c r="F6" s="73"/>
      <c r="G6" s="73"/>
      <c r="H6" s="82"/>
      <c r="I6" s="73"/>
      <c r="J6" s="80"/>
      <c r="K6" s="81"/>
      <c r="L6" s="75" t="s">
        <v>28</v>
      </c>
      <c r="M6" s="77"/>
      <c r="N6" s="73"/>
      <c r="O6" s="82"/>
      <c r="P6" s="73"/>
      <c r="Q6" s="80"/>
      <c r="R6" s="81"/>
      <c r="S6" s="80"/>
      <c r="T6" s="81"/>
      <c r="U6" s="73"/>
      <c r="V6" s="73"/>
      <c r="W6" s="73"/>
      <c r="X6" s="73"/>
      <c r="Y6" s="91"/>
      <c r="Z6" s="85"/>
      <c r="AA6" s="89"/>
      <c r="AB6" s="87"/>
    </row>
    <row r="7" spans="1:30" ht="237.75" customHeight="1" x14ac:dyDescent="0.35">
      <c r="A7" s="73"/>
      <c r="B7" s="73"/>
      <c r="C7" s="71"/>
      <c r="D7" s="73"/>
      <c r="E7" s="73"/>
      <c r="F7" s="73"/>
      <c r="G7" s="73"/>
      <c r="H7" s="82"/>
      <c r="I7" s="73"/>
      <c r="J7" s="21" t="s">
        <v>5</v>
      </c>
      <c r="K7" s="20" t="s">
        <v>2</v>
      </c>
      <c r="L7" s="21" t="s">
        <v>5</v>
      </c>
      <c r="M7" s="20" t="s">
        <v>2</v>
      </c>
      <c r="N7" s="73"/>
      <c r="O7" s="82"/>
      <c r="P7" s="73"/>
      <c r="Q7" s="21" t="s">
        <v>5</v>
      </c>
      <c r="R7" s="20" t="s">
        <v>2</v>
      </c>
      <c r="S7" s="21" t="s">
        <v>5</v>
      </c>
      <c r="T7" s="20" t="s">
        <v>2</v>
      </c>
      <c r="U7" s="73"/>
      <c r="V7" s="73"/>
      <c r="W7" s="73"/>
      <c r="X7" s="73"/>
      <c r="Y7" s="91"/>
      <c r="Z7" s="18" t="s">
        <v>2</v>
      </c>
      <c r="AA7" s="18" t="s">
        <v>39</v>
      </c>
      <c r="AB7" s="15" t="s">
        <v>2</v>
      </c>
    </row>
    <row r="8" spans="1:30" ht="44.25" customHeight="1" x14ac:dyDescent="0.35">
      <c r="A8" s="4"/>
      <c r="B8" s="22">
        <v>1</v>
      </c>
      <c r="C8" s="63">
        <v>2</v>
      </c>
      <c r="D8" s="24">
        <v>3</v>
      </c>
      <c r="E8" s="23">
        <v>4</v>
      </c>
      <c r="F8" s="24">
        <v>5</v>
      </c>
      <c r="G8" s="24">
        <v>6</v>
      </c>
      <c r="H8" s="24">
        <v>7</v>
      </c>
      <c r="I8" s="24">
        <v>8</v>
      </c>
      <c r="J8" s="25">
        <v>9</v>
      </c>
      <c r="K8" s="24">
        <v>10</v>
      </c>
      <c r="L8" s="26">
        <v>11</v>
      </c>
      <c r="M8" s="27">
        <v>12</v>
      </c>
      <c r="N8" s="27">
        <v>13</v>
      </c>
      <c r="O8" s="27">
        <v>14</v>
      </c>
      <c r="P8" s="27">
        <v>15</v>
      </c>
      <c r="Q8" s="26">
        <v>16</v>
      </c>
      <c r="R8" s="27">
        <v>17</v>
      </c>
      <c r="S8" s="26">
        <v>18</v>
      </c>
      <c r="T8" s="27">
        <v>19</v>
      </c>
      <c r="U8" s="28">
        <v>20</v>
      </c>
      <c r="V8" s="27">
        <v>21</v>
      </c>
      <c r="W8" s="27">
        <v>22</v>
      </c>
      <c r="X8" s="27">
        <v>23</v>
      </c>
      <c r="Y8" s="28">
        <v>24</v>
      </c>
      <c r="Z8" s="19">
        <v>25</v>
      </c>
      <c r="AA8" s="56">
        <v>26</v>
      </c>
      <c r="AB8" s="19">
        <v>27</v>
      </c>
    </row>
    <row r="9" spans="1:30" s="3" customFormat="1" ht="47.4" customHeight="1" x14ac:dyDescent="0.35">
      <c r="A9" s="29">
        <v>1</v>
      </c>
      <c r="B9" s="30" t="s">
        <v>44</v>
      </c>
      <c r="C9" s="34">
        <v>35</v>
      </c>
      <c r="D9" s="36">
        <v>0</v>
      </c>
      <c r="E9" s="36">
        <v>35</v>
      </c>
      <c r="F9" s="64">
        <f>E9/C9*100</f>
        <v>100</v>
      </c>
      <c r="G9" s="36">
        <v>27</v>
      </c>
      <c r="H9" s="64">
        <f t="shared" ref="H9" si="0">G9/C9*100</f>
        <v>77.142857142857153</v>
      </c>
      <c r="I9" s="36">
        <v>0</v>
      </c>
      <c r="J9" s="36">
        <v>7</v>
      </c>
      <c r="K9" s="65">
        <f>J9/G9*100</f>
        <v>25.925925925925924</v>
      </c>
      <c r="L9" s="36">
        <v>20</v>
      </c>
      <c r="M9" s="42">
        <v>74</v>
      </c>
      <c r="N9" s="36">
        <v>8</v>
      </c>
      <c r="O9" s="64">
        <f t="shared" ref="O9" si="1">N9/C9*100</f>
        <v>22.857142857142858</v>
      </c>
      <c r="P9" s="36">
        <v>0</v>
      </c>
      <c r="Q9" s="36">
        <v>4</v>
      </c>
      <c r="R9" s="65">
        <f>Q9/N9*100</f>
        <v>50</v>
      </c>
      <c r="S9" s="36">
        <v>4</v>
      </c>
      <c r="T9" s="65">
        <f>S9/N9*100</f>
        <v>50</v>
      </c>
      <c r="U9" s="48">
        <f>V9+W9+X9</f>
        <v>0</v>
      </c>
      <c r="V9" s="36">
        <v>0</v>
      </c>
      <c r="W9" s="36">
        <v>0</v>
      </c>
      <c r="X9" s="36">
        <v>0</v>
      </c>
      <c r="Y9" s="45">
        <v>0</v>
      </c>
      <c r="Z9" s="66">
        <f t="shared" ref="Z9" si="2">J9/G9*100</f>
        <v>25.925925925925924</v>
      </c>
      <c r="AA9" s="54"/>
      <c r="AB9" s="33"/>
      <c r="AC9" s="47">
        <f>G9+N9+U9+Y9</f>
        <v>35</v>
      </c>
      <c r="AD9" s="49">
        <f>V9+W9+X9</f>
        <v>0</v>
      </c>
    </row>
    <row r="10" spans="1:30" ht="15.75" customHeight="1" x14ac:dyDescent="0.35">
      <c r="O10" s="35"/>
      <c r="T10" s="35"/>
    </row>
    <row r="11" spans="1:30" ht="15.75" customHeight="1" x14ac:dyDescent="0.35">
      <c r="B11" s="52" t="s">
        <v>43</v>
      </c>
      <c r="U11" s="55"/>
    </row>
    <row r="12" spans="1:30" ht="15.75" customHeight="1" x14ac:dyDescent="0.35"/>
    <row r="13" spans="1:30" ht="15.75" customHeight="1" x14ac:dyDescent="0.35">
      <c r="B13" s="69" t="s">
        <v>47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</row>
    <row r="14" spans="1:30" ht="15.75" customHeight="1" x14ac:dyDescent="0.35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</row>
    <row r="15" spans="1:30" ht="15.75" customHeight="1" x14ac:dyDescent="0.3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</row>
    <row r="16" spans="1:30" ht="15.75" customHeight="1" x14ac:dyDescent="0.3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</row>
    <row r="17" spans="2:28" ht="15.75" customHeight="1" x14ac:dyDescent="0.3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</row>
    <row r="18" spans="2:28" ht="15.75" customHeight="1" x14ac:dyDescent="0.3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</row>
    <row r="19" spans="2:28" ht="15.75" customHeight="1" x14ac:dyDescent="0.3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</row>
    <row r="20" spans="2:28" ht="31.5" customHeight="1" x14ac:dyDescent="0.3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</row>
    <row r="21" spans="2:28" ht="15.75" customHeight="1" x14ac:dyDescent="0.35"/>
    <row r="22" spans="2:28" ht="15.75" customHeight="1" x14ac:dyDescent="0.35"/>
    <row r="23" spans="2:28" ht="15.75" customHeight="1" x14ac:dyDescent="0.35"/>
    <row r="24" spans="2:28" ht="15.75" customHeight="1" x14ac:dyDescent="0.35"/>
    <row r="25" spans="2:28" ht="15.75" customHeight="1" x14ac:dyDescent="0.35"/>
    <row r="26" spans="2:28" ht="15.75" customHeight="1" x14ac:dyDescent="0.35"/>
    <row r="27" spans="2:28" ht="15.75" customHeight="1" x14ac:dyDescent="0.35"/>
    <row r="28" spans="2:28" ht="15.75" customHeight="1" x14ac:dyDescent="0.35"/>
    <row r="29" spans="2:28" ht="15.75" customHeight="1" x14ac:dyDescent="0.35"/>
    <row r="30" spans="2:28" ht="15.75" customHeight="1" x14ac:dyDescent="0.35"/>
    <row r="31" spans="2:28" ht="15.75" customHeight="1" x14ac:dyDescent="0.35"/>
    <row r="32" spans="2:2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</sheetData>
  <mergeCells count="30">
    <mergeCell ref="J2:K2"/>
    <mergeCell ref="Z4:Z6"/>
    <mergeCell ref="AB4:AB6"/>
    <mergeCell ref="AA4:AA6"/>
    <mergeCell ref="U4:X4"/>
    <mergeCell ref="Y4:Y7"/>
    <mergeCell ref="X5:X7"/>
    <mergeCell ref="W5:W7"/>
    <mergeCell ref="V5:V7"/>
    <mergeCell ref="I5:I7"/>
    <mergeCell ref="L5:M5"/>
    <mergeCell ref="H5:H7"/>
    <mergeCell ref="O5:O7"/>
    <mergeCell ref="U5:U7"/>
    <mergeCell ref="B13:AB20"/>
    <mergeCell ref="C4:C7"/>
    <mergeCell ref="A4:A7"/>
    <mergeCell ref="B4:B7"/>
    <mergeCell ref="D4:D7"/>
    <mergeCell ref="N4:T4"/>
    <mergeCell ref="G4:M4"/>
    <mergeCell ref="L6:M6"/>
    <mergeCell ref="J5:K6"/>
    <mergeCell ref="F4:F7"/>
    <mergeCell ref="E4:E7"/>
    <mergeCell ref="P5:P7"/>
    <mergeCell ref="Q5:R6"/>
    <mergeCell ref="S5:T6"/>
    <mergeCell ref="N5:N7"/>
    <mergeCell ref="G5:G7"/>
  </mergeCells>
  <phoneticPr fontId="7" type="noConversion"/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9 кл">
    <pageSetUpPr fitToPage="1"/>
  </sheetPr>
  <dimension ref="A1:W948"/>
  <sheetViews>
    <sheetView topLeftCell="A8" zoomScale="96" zoomScaleNormal="96" zoomScaleSheetLayoutView="75" workbookViewId="0">
      <selection activeCell="L22" sqref="L22"/>
    </sheetView>
  </sheetViews>
  <sheetFormatPr defaultColWidth="14.453125" defaultRowHeight="15" customHeight="1" x14ac:dyDescent="0.35"/>
  <cols>
    <col min="1" max="1" width="8.6328125" customWidth="1"/>
    <col min="2" max="2" width="32.08984375" customWidth="1"/>
    <col min="3" max="3" width="7.6328125" customWidth="1"/>
    <col min="4" max="4" width="7.453125" customWidth="1"/>
    <col min="5" max="5" width="8.6328125" customWidth="1"/>
    <col min="6" max="6" width="8.453125" style="3" customWidth="1"/>
    <col min="7" max="7" width="7.54296875" customWidth="1"/>
    <col min="8" max="8" width="7.54296875" style="3" customWidth="1"/>
    <col min="9" max="11" width="8.6328125" customWidth="1"/>
    <col min="12" max="12" width="7.90625" customWidth="1"/>
    <col min="13" max="13" width="10.36328125" customWidth="1"/>
    <col min="14" max="14" width="10" customWidth="1"/>
    <col min="15" max="16" width="8.6328125" customWidth="1"/>
    <col min="17" max="17" width="7.54296875" customWidth="1"/>
    <col min="18" max="18" width="7.453125" customWidth="1"/>
    <col min="19" max="19" width="8.6328125" customWidth="1"/>
    <col min="20" max="20" width="19.90625" customWidth="1"/>
    <col min="21" max="21" width="18.08984375" customWidth="1"/>
    <col min="22" max="23" width="8.6328125" customWidth="1"/>
  </cols>
  <sheetData>
    <row r="1" spans="1:23" ht="32" x14ac:dyDescent="0.35">
      <c r="A1" s="7"/>
      <c r="B1" s="7"/>
      <c r="C1" s="37">
        <v>1</v>
      </c>
      <c r="D1" s="37">
        <v>2</v>
      </c>
      <c r="E1" s="38">
        <v>3</v>
      </c>
      <c r="F1" s="38">
        <v>4</v>
      </c>
      <c r="G1" s="37">
        <v>5</v>
      </c>
      <c r="H1" s="39">
        <v>6</v>
      </c>
      <c r="I1" s="39">
        <v>7</v>
      </c>
      <c r="J1" s="40">
        <v>8</v>
      </c>
      <c r="K1" s="37">
        <v>9</v>
      </c>
      <c r="L1" s="37">
        <v>10</v>
      </c>
      <c r="M1" s="37">
        <v>11</v>
      </c>
      <c r="N1" s="37">
        <v>12</v>
      </c>
      <c r="O1" s="37">
        <v>13</v>
      </c>
      <c r="P1" s="37">
        <v>14</v>
      </c>
      <c r="Q1" s="37">
        <v>15</v>
      </c>
      <c r="R1" s="37">
        <v>16</v>
      </c>
      <c r="S1" s="37">
        <v>17</v>
      </c>
      <c r="T1" s="43">
        <v>18</v>
      </c>
      <c r="U1" s="46">
        <v>19</v>
      </c>
      <c r="V1" s="67"/>
    </row>
    <row r="2" spans="1:23" ht="15.5" x14ac:dyDescent="0.35">
      <c r="A2" s="104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7"/>
      <c r="Q2" s="7"/>
      <c r="R2" s="7"/>
      <c r="S2" s="7"/>
      <c r="T2" s="7"/>
      <c r="U2" s="1"/>
    </row>
    <row r="3" spans="1:23" ht="63" customHeight="1" x14ac:dyDescent="0.35">
      <c r="A3" s="72" t="s">
        <v>3</v>
      </c>
      <c r="B3" s="72" t="s">
        <v>36</v>
      </c>
      <c r="C3" s="74" t="s">
        <v>13</v>
      </c>
      <c r="D3" s="74" t="s">
        <v>23</v>
      </c>
      <c r="E3" s="74" t="s">
        <v>34</v>
      </c>
      <c r="F3" s="74" t="s">
        <v>35</v>
      </c>
      <c r="G3" s="74" t="s">
        <v>23</v>
      </c>
      <c r="H3" s="74" t="s">
        <v>33</v>
      </c>
      <c r="I3" s="78" t="s">
        <v>21</v>
      </c>
      <c r="J3" s="96"/>
      <c r="K3" s="96"/>
      <c r="L3" s="96"/>
      <c r="M3" s="96"/>
      <c r="N3" s="96"/>
      <c r="O3" s="79"/>
      <c r="P3" s="78" t="s">
        <v>16</v>
      </c>
      <c r="Q3" s="96"/>
      <c r="R3" s="96"/>
      <c r="S3" s="79"/>
      <c r="T3" s="101" t="s">
        <v>27</v>
      </c>
      <c r="U3" s="92" t="s">
        <v>42</v>
      </c>
    </row>
    <row r="4" spans="1:23" ht="84" customHeight="1" x14ac:dyDescent="0.35">
      <c r="A4" s="73"/>
      <c r="B4" s="73"/>
      <c r="C4" s="73"/>
      <c r="D4" s="73"/>
      <c r="E4" s="82"/>
      <c r="F4" s="82"/>
      <c r="G4" s="73"/>
      <c r="H4" s="82"/>
      <c r="I4" s="97"/>
      <c r="J4" s="98"/>
      <c r="K4" s="98"/>
      <c r="L4" s="98"/>
      <c r="M4" s="98"/>
      <c r="N4" s="98"/>
      <c r="O4" s="91"/>
      <c r="P4" s="97"/>
      <c r="Q4" s="98"/>
      <c r="R4" s="98"/>
      <c r="S4" s="91"/>
      <c r="T4" s="102"/>
      <c r="U4" s="92"/>
    </row>
    <row r="5" spans="1:23" ht="15.75" customHeight="1" x14ac:dyDescent="0.35">
      <c r="A5" s="73"/>
      <c r="B5" s="73"/>
      <c r="C5" s="73"/>
      <c r="D5" s="73"/>
      <c r="E5" s="82"/>
      <c r="F5" s="82"/>
      <c r="G5" s="73"/>
      <c r="H5" s="82"/>
      <c r="I5" s="80"/>
      <c r="J5" s="99"/>
      <c r="K5" s="99"/>
      <c r="L5" s="99"/>
      <c r="M5" s="99"/>
      <c r="N5" s="99"/>
      <c r="O5" s="81"/>
      <c r="P5" s="80"/>
      <c r="Q5" s="99"/>
      <c r="R5" s="99"/>
      <c r="S5" s="81"/>
      <c r="T5" s="102"/>
      <c r="U5" s="92"/>
    </row>
    <row r="6" spans="1:23" ht="44.25" customHeight="1" x14ac:dyDescent="0.35">
      <c r="A6" s="73"/>
      <c r="B6" s="73"/>
      <c r="C6" s="73"/>
      <c r="D6" s="73"/>
      <c r="E6" s="82"/>
      <c r="F6" s="82"/>
      <c r="G6" s="73"/>
      <c r="H6" s="82"/>
      <c r="I6" s="74" t="s">
        <v>29</v>
      </c>
      <c r="J6" s="74" t="s">
        <v>2</v>
      </c>
      <c r="K6" s="74" t="s">
        <v>23</v>
      </c>
      <c r="L6" s="78" t="s">
        <v>14</v>
      </c>
      <c r="M6" s="105"/>
      <c r="N6" s="78" t="s">
        <v>18</v>
      </c>
      <c r="O6" s="108"/>
      <c r="P6" s="74" t="s">
        <v>7</v>
      </c>
      <c r="Q6" s="74" t="s">
        <v>31</v>
      </c>
      <c r="R6" s="74" t="s">
        <v>10</v>
      </c>
      <c r="S6" s="74" t="s">
        <v>9</v>
      </c>
      <c r="T6" s="102"/>
      <c r="U6" s="92"/>
    </row>
    <row r="7" spans="1:23" ht="39.75" customHeight="1" x14ac:dyDescent="0.35">
      <c r="A7" s="73"/>
      <c r="B7" s="73"/>
      <c r="C7" s="73"/>
      <c r="D7" s="73"/>
      <c r="E7" s="82"/>
      <c r="F7" s="82"/>
      <c r="G7" s="73"/>
      <c r="H7" s="82"/>
      <c r="I7" s="73"/>
      <c r="J7" s="82"/>
      <c r="K7" s="73"/>
      <c r="L7" s="106"/>
      <c r="M7" s="107"/>
      <c r="N7" s="109"/>
      <c r="O7" s="110"/>
      <c r="P7" s="73"/>
      <c r="Q7" s="73"/>
      <c r="R7" s="73"/>
      <c r="S7" s="73"/>
      <c r="T7" s="102"/>
      <c r="U7" s="92"/>
    </row>
    <row r="8" spans="1:23" ht="114" customHeight="1" x14ac:dyDescent="0.35">
      <c r="A8" s="95"/>
      <c r="B8" s="95"/>
      <c r="C8" s="95"/>
      <c r="D8" s="95"/>
      <c r="E8" s="100"/>
      <c r="F8" s="100"/>
      <c r="G8" s="95"/>
      <c r="H8" s="100"/>
      <c r="I8" s="95"/>
      <c r="J8" s="100"/>
      <c r="K8" s="95"/>
      <c r="L8" s="8" t="s">
        <v>5</v>
      </c>
      <c r="M8" s="8" t="s">
        <v>2</v>
      </c>
      <c r="N8" s="8" t="s">
        <v>5</v>
      </c>
      <c r="O8" s="8" t="s">
        <v>2</v>
      </c>
      <c r="P8" s="95"/>
      <c r="Q8" s="95"/>
      <c r="R8" s="95"/>
      <c r="S8" s="95"/>
      <c r="T8" s="103"/>
      <c r="U8" s="17" t="s">
        <v>2</v>
      </c>
    </row>
    <row r="9" spans="1:23" ht="24" customHeight="1" x14ac:dyDescent="0.35">
      <c r="A9" s="9"/>
      <c r="B9" s="10"/>
      <c r="C9" s="11">
        <v>1</v>
      </c>
      <c r="D9" s="11">
        <v>2</v>
      </c>
      <c r="E9" s="12">
        <v>3</v>
      </c>
      <c r="F9" s="12">
        <v>4</v>
      </c>
      <c r="G9" s="11">
        <v>5</v>
      </c>
      <c r="H9" s="13">
        <v>6</v>
      </c>
      <c r="I9" s="13">
        <v>7</v>
      </c>
      <c r="J9" s="14">
        <v>8</v>
      </c>
      <c r="K9" s="11">
        <v>9</v>
      </c>
      <c r="L9" s="11">
        <v>10</v>
      </c>
      <c r="M9" s="11">
        <v>11</v>
      </c>
      <c r="N9" s="11">
        <v>12</v>
      </c>
      <c r="O9" s="11">
        <v>13</v>
      </c>
      <c r="P9" s="11">
        <v>14</v>
      </c>
      <c r="Q9" s="11">
        <v>15</v>
      </c>
      <c r="R9" s="11">
        <v>16</v>
      </c>
      <c r="S9" s="11">
        <v>17</v>
      </c>
      <c r="T9" s="16">
        <v>18</v>
      </c>
      <c r="U9" s="19">
        <v>19</v>
      </c>
      <c r="V9" s="68">
        <v>20</v>
      </c>
      <c r="W9" s="68">
        <v>21</v>
      </c>
    </row>
    <row r="10" spans="1:23" s="3" customFormat="1" ht="20.149999999999999" customHeight="1" x14ac:dyDescent="0.35">
      <c r="A10" s="31">
        <v>1</v>
      </c>
      <c r="B10" s="32" t="s">
        <v>45</v>
      </c>
      <c r="C10" s="53">
        <v>108</v>
      </c>
      <c r="D10" s="41">
        <v>0</v>
      </c>
      <c r="E10" s="41">
        <v>41</v>
      </c>
      <c r="F10" s="41">
        <v>6</v>
      </c>
      <c r="G10" s="41">
        <v>0</v>
      </c>
      <c r="H10" s="41">
        <v>0</v>
      </c>
      <c r="I10" s="41">
        <v>61</v>
      </c>
      <c r="J10" s="57">
        <f t="shared" ref="J10" si="0">I10/C10*100</f>
        <v>56.481481481481474</v>
      </c>
      <c r="K10" s="41">
        <v>0</v>
      </c>
      <c r="L10" s="50">
        <v>54</v>
      </c>
      <c r="M10" s="58">
        <f>L10/I10*100</f>
        <v>88.52459016393442</v>
      </c>
      <c r="N10" s="50">
        <v>7</v>
      </c>
      <c r="O10" s="59">
        <f t="shared" ref="O10" si="1">N10/I10*100</f>
        <v>11.475409836065573</v>
      </c>
      <c r="P10" s="60">
        <f>Q10+R10+S10</f>
        <v>0</v>
      </c>
      <c r="Q10" s="41">
        <v>0</v>
      </c>
      <c r="R10" s="41">
        <v>0</v>
      </c>
      <c r="S10" s="41">
        <v>0</v>
      </c>
      <c r="T10" s="44">
        <v>0</v>
      </c>
      <c r="U10" s="61">
        <f>I10/(C10-E10)</f>
        <v>0.91044776119402981</v>
      </c>
      <c r="V10" s="49">
        <f>E10+F10+H10+I10+P10+T10</f>
        <v>108</v>
      </c>
      <c r="W10" s="51">
        <f>L10+N10</f>
        <v>61</v>
      </c>
    </row>
    <row r="11" spans="1:23" ht="15.75" customHeight="1" x14ac:dyDescent="0.35">
      <c r="B11" s="93" t="s">
        <v>47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3" ht="15.75" customHeight="1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3" ht="15.75" customHeight="1" x14ac:dyDescent="0.35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3" ht="15.75" customHeight="1" x14ac:dyDescent="0.35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3" ht="15.75" customHeight="1" x14ac:dyDescent="0.35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3" ht="15.75" customHeight="1" x14ac:dyDescent="0.35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2:21" ht="68.25" customHeight="1" x14ac:dyDescent="0.3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2:21" ht="15.75" customHeight="1" x14ac:dyDescent="0.35"/>
    <row r="19" spans="2:21" ht="15.75" customHeight="1" x14ac:dyDescent="0.35"/>
    <row r="20" spans="2:21" ht="15.75" customHeight="1" x14ac:dyDescent="0.35"/>
    <row r="21" spans="2:21" ht="15.75" customHeight="1" x14ac:dyDescent="0.35"/>
    <row r="22" spans="2:21" ht="15.75" customHeight="1" x14ac:dyDescent="0.35"/>
    <row r="23" spans="2:21" ht="15.75" customHeight="1" x14ac:dyDescent="0.35"/>
    <row r="24" spans="2:21" ht="15.75" customHeight="1" x14ac:dyDescent="0.35"/>
    <row r="25" spans="2:21" ht="15.75" customHeight="1" x14ac:dyDescent="0.35"/>
    <row r="26" spans="2:21" ht="15.75" customHeight="1" x14ac:dyDescent="0.35"/>
    <row r="27" spans="2:21" ht="15.75" customHeight="1" x14ac:dyDescent="0.35"/>
    <row r="28" spans="2:21" ht="15.75" customHeight="1" x14ac:dyDescent="0.35"/>
    <row r="29" spans="2:21" ht="15.75" customHeight="1" x14ac:dyDescent="0.35"/>
    <row r="30" spans="2:21" ht="15.75" customHeight="1" x14ac:dyDescent="0.35"/>
    <row r="31" spans="2:21" ht="15.75" customHeight="1" x14ac:dyDescent="0.35"/>
    <row r="32" spans="2:21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</sheetData>
  <mergeCells count="23">
    <mergeCell ref="A2:O2"/>
    <mergeCell ref="A3:A8"/>
    <mergeCell ref="B3:B8"/>
    <mergeCell ref="G3:G8"/>
    <mergeCell ref="K6:K8"/>
    <mergeCell ref="I6:I8"/>
    <mergeCell ref="L6:M7"/>
    <mergeCell ref="C3:C8"/>
    <mergeCell ref="D3:D8"/>
    <mergeCell ref="J6:J8"/>
    <mergeCell ref="E3:E8"/>
    <mergeCell ref="N6:O7"/>
    <mergeCell ref="U3:U7"/>
    <mergeCell ref="B11:U17"/>
    <mergeCell ref="S6:S8"/>
    <mergeCell ref="Q6:Q8"/>
    <mergeCell ref="R6:R8"/>
    <mergeCell ref="I3:O5"/>
    <mergeCell ref="P3:S5"/>
    <mergeCell ref="P6:P8"/>
    <mergeCell ref="H3:H8"/>
    <mergeCell ref="F3:F8"/>
    <mergeCell ref="T3:T8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</vt:lpstr>
      <vt:lpstr>9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Владимировна Малеева</dc:creator>
  <cp:lastModifiedBy>школа65</cp:lastModifiedBy>
  <cp:revision>29</cp:revision>
  <cp:lastPrinted>2022-09-22T06:19:00Z</cp:lastPrinted>
  <dcterms:created xsi:type="dcterms:W3CDTF">2019-09-09T05:45:18Z</dcterms:created>
  <dcterms:modified xsi:type="dcterms:W3CDTF">2023-05-07T17:32:15Z</dcterms:modified>
  <cp:version>0906.0100.01</cp:version>
</cp:coreProperties>
</file>